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thers\PUI\2024\1Q_2024\"/>
    </mc:Choice>
  </mc:AlternateContent>
  <xr:revisionPtr revIDLastSave="0" documentId="8_{C9A0D8F8-D6BE-4671-A6D0-83B8802460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atement of Financial Position" sheetId="2" r:id="rId1"/>
    <sheet name="Statement of Profit or Loss" sheetId="1" r:id="rId2"/>
    <sheet name="Exposures" sheetId="6" r:id="rId3"/>
    <sheet name="Capital and Financial ratio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B4" i="6"/>
  <c r="B3" i="5"/>
  <c r="B3" i="6"/>
  <c r="B3" i="1"/>
</calcChain>
</file>

<file path=xl/sharedStrings.xml><?xml version="1.0" encoding="utf-8"?>
<sst xmlns="http://schemas.openxmlformats.org/spreadsheetml/2006/main" count="220" uniqueCount="165">
  <si>
    <t>Cash on hand</t>
  </si>
  <si>
    <t>Cash balances at central banks</t>
  </si>
  <si>
    <t>Other demand deposits</t>
  </si>
  <si>
    <t>Derivatives</t>
  </si>
  <si>
    <t>Equity instruments</t>
  </si>
  <si>
    <t>Debt securities</t>
  </si>
  <si>
    <t>Loans and advances</t>
  </si>
  <si>
    <t>Financial assets designated at fair value through profit or loss</t>
  </si>
  <si>
    <t>Derivatives – Hedge accounting</t>
  </si>
  <si>
    <t>Fair value changes of the hedged items in portfolio hedge of interest rate risk</t>
  </si>
  <si>
    <t>Tangible assets</t>
  </si>
  <si>
    <t>Property, Plant and Equipment</t>
  </si>
  <si>
    <t>Intangible assets</t>
  </si>
  <si>
    <t>Goodwill</t>
  </si>
  <si>
    <t>Other intangible assets</t>
  </si>
  <si>
    <t>Current tax assets</t>
  </si>
  <si>
    <t>Other assets</t>
  </si>
  <si>
    <t>Non-current assets and disposal groups classified as held for sale</t>
  </si>
  <si>
    <t>TOTAL ASSETS</t>
  </si>
  <si>
    <t>Financial liabilities held for trading</t>
  </si>
  <si>
    <t>Debt securities issued</t>
  </si>
  <si>
    <t>Financial liabilities designated at fair value through profit or loss</t>
  </si>
  <si>
    <t>Financial liabilities measured at amortised cost</t>
  </si>
  <si>
    <t>Provisions</t>
  </si>
  <si>
    <t>Pensions and other post employment defined benefit obligations</t>
  </si>
  <si>
    <t>Other long term employee benefits</t>
  </si>
  <si>
    <t>Restructuring</t>
  </si>
  <si>
    <t>Pending legal issues and tax litigation</t>
  </si>
  <si>
    <t>Commitments and guarantees given</t>
  </si>
  <si>
    <t>Other provisions</t>
  </si>
  <si>
    <t>Current tax liabilities</t>
  </si>
  <si>
    <t>Deferred tax liabilities</t>
  </si>
  <si>
    <t>Share capital repayable on demand</t>
  </si>
  <si>
    <t>Other liabilities</t>
  </si>
  <si>
    <t>Liabilities included in disposal groups classified as held for sale</t>
  </si>
  <si>
    <t>TOTAL LIABILITIES</t>
  </si>
  <si>
    <t>Capital</t>
  </si>
  <si>
    <t>Paid up capital</t>
  </si>
  <si>
    <t>Unpaid capital which has been called up</t>
  </si>
  <si>
    <t>Share premium</t>
  </si>
  <si>
    <t>Equity instruments issued other than capital</t>
  </si>
  <si>
    <t>Equity component of compound financial instruments</t>
  </si>
  <si>
    <t>Other equity instruments issued</t>
  </si>
  <si>
    <t>Other equity</t>
  </si>
  <si>
    <t>Accumulated other comprehensive income</t>
  </si>
  <si>
    <t>Items that will not be reclassified to profit or loss</t>
  </si>
  <si>
    <t>Share of other recognised income and expense of investments in subsidaries, joint ventures and associates</t>
  </si>
  <si>
    <t>Items that may be reclassified to profit or loss</t>
  </si>
  <si>
    <t>Hedge of net investments in foreign operations [effective portion]</t>
  </si>
  <si>
    <t>Retained earnings</t>
  </si>
  <si>
    <t>Revaluation reserves</t>
  </si>
  <si>
    <t>Other</t>
  </si>
  <si>
    <t>Profit or loss attributable to owners of the parent</t>
  </si>
  <si>
    <t>Minority interests [Non-controlling interests]</t>
  </si>
  <si>
    <t>Accumulated Other Comprehensive Income</t>
  </si>
  <si>
    <t>Other items</t>
  </si>
  <si>
    <t>TOTAL EQUITY</t>
  </si>
  <si>
    <t>TOTAL EQUITY AND TOTAL LIABILITIES</t>
  </si>
  <si>
    <t>Interest income</t>
  </si>
  <si>
    <t>Derivatives - Hedge accounting, interest rate risk</t>
  </si>
  <si>
    <t>Interest expenses</t>
  </si>
  <si>
    <t>Expenses on share capital repayable on demand</t>
  </si>
  <si>
    <t>Dividend income</t>
  </si>
  <si>
    <t>Fee and commission income</t>
  </si>
  <si>
    <t>Fee and commission expenses</t>
  </si>
  <si>
    <t>Gains or (-) losses on derecognition of financial assets and liabilities not measured at fair value through profit or loss, net</t>
  </si>
  <si>
    <t>Gains or (-) losses on financial assets and liabilities held for trading, net</t>
  </si>
  <si>
    <t>Gains or (-) losses on financial assets and liabilities designated at fair value through profit or loss, net</t>
  </si>
  <si>
    <t>Exchange differences [gain or (-) loss], net</t>
  </si>
  <si>
    <t>Other operating expenses</t>
  </si>
  <si>
    <t>Administrative expenses</t>
  </si>
  <si>
    <t>Staff expenses</t>
  </si>
  <si>
    <t>Other administrative expenses</t>
  </si>
  <si>
    <t>Depreciation</t>
  </si>
  <si>
    <t>Investment Properties</t>
  </si>
  <si>
    <t>Provisions or (-) reversal of provisions</t>
  </si>
  <si>
    <t>Impairment or (-) reversal of impairment on financial assets not measured at fair value through profit or loss</t>
  </si>
  <si>
    <t>Impairment or (-) reversal of impairment on non-financial assets</t>
  </si>
  <si>
    <t>Property, plant and equipment</t>
  </si>
  <si>
    <t>Investment properties</t>
  </si>
  <si>
    <t>Negative goodwill recognised in profit or loss</t>
  </si>
  <si>
    <t>PROFIT OR (-) LOSS BEFORE TAX FROM CONTINUING OPERATIONS</t>
  </si>
  <si>
    <t>Tax expense or (-) income related to profit or loss from continuing operations</t>
  </si>
  <si>
    <t>PROFIT OR (-) LOSS AFTER TAX FROM CONTINUING OPERATIONS</t>
  </si>
  <si>
    <t>Tax expense or (-) income related to discontinued operations</t>
  </si>
  <si>
    <t>PROFIT OR (-) LOSS FOR THE YEAR</t>
  </si>
  <si>
    <t>Attributable to minority interest [non-controlling interests]</t>
  </si>
  <si>
    <t>Attributable to owners of the parent</t>
  </si>
  <si>
    <t>Reporting date:</t>
  </si>
  <si>
    <t>Statement of Financial Position</t>
  </si>
  <si>
    <t>Quartarly Statement of Financial Position of the Reporting Entity (T CZK)</t>
  </si>
  <si>
    <t>Statement of Profit or Loss</t>
  </si>
  <si>
    <t>Quartarly Statement of Profit or Loss of the Reporting Entity (T CZK)</t>
  </si>
  <si>
    <t>Cash, cash balances at central banks and other demand deposits</t>
  </si>
  <si>
    <t xml:space="preserve">Financial assets held for trading </t>
  </si>
  <si>
    <t>Non-trading financial assets mandatorily at fair value through profit or loss</t>
  </si>
  <si>
    <t>Financial assets at fair value through other comprehensive income</t>
  </si>
  <si>
    <t>Financial assets at amortised cost</t>
  </si>
  <si>
    <t>Investments in subsidiaries, joint ventures and associates</t>
  </si>
  <si>
    <t xml:space="preserve">Investment property </t>
  </si>
  <si>
    <t xml:space="preserve">Tax assets </t>
  </si>
  <si>
    <t xml:space="preserve">Deferred tax assets </t>
  </si>
  <si>
    <t xml:space="preserve">Other assets </t>
  </si>
  <si>
    <t xml:space="preserve">Short positions </t>
  </si>
  <si>
    <t xml:space="preserve">Deposits </t>
  </si>
  <si>
    <t xml:space="preserve">Other financial liabilities </t>
  </si>
  <si>
    <t xml:space="preserve">Tax liabilities </t>
  </si>
  <si>
    <t xml:space="preserve">Other liabilities </t>
  </si>
  <si>
    <t>Actuarial gains or (-) losses on defined benefit pension plans</t>
  </si>
  <si>
    <t>Fair value changes of equity instruments measured at fair value through other comprehensive income</t>
  </si>
  <si>
    <t>Hedge ineffectiveness of fair value hedges for equity instruments measured at fair value through other comprehensive income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</si>
  <si>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</si>
  <si>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</si>
  <si>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 xml:space="preserve">Fair value changes of financial liabilities at fair value through profit or loss attributable to changes in their credit risk </t>
  </si>
  <si>
    <t xml:space="preserve">Foreign currency translation </t>
  </si>
  <si>
    <t>Hedging derivatives. Cash flow hedges reserve [effective portion]</t>
  </si>
  <si>
    <t>Fair value changes of debt instruments measured at fair value through other comprehensive income</t>
  </si>
  <si>
    <t xml:space="preserve">Hedging instruments [not designated elements] </t>
  </si>
  <si>
    <t xml:space="preserve">Other reserves </t>
  </si>
  <si>
    <t>Reserves or accumulated losses of investments in subsidaries, joint ventures and associates accounted for using the equity method</t>
  </si>
  <si>
    <t xml:space="preserve">Other </t>
  </si>
  <si>
    <t>(-) Treasury shares</t>
  </si>
  <si>
    <t>(-) Interim dividends</t>
  </si>
  <si>
    <t xml:space="preserve">Financial assets designated at fair value through profit or loss </t>
  </si>
  <si>
    <t xml:space="preserve">Derivatives - Hedge accounting, interest rate risk </t>
  </si>
  <si>
    <t>Interest income on liabilities</t>
  </si>
  <si>
    <r>
      <t xml:space="preserve">Financial assets held for trading </t>
    </r>
    <r>
      <rPr>
        <strike/>
        <sz val="8"/>
        <color indexed="8"/>
        <rFont val="Verdana"/>
        <family val="2"/>
      </rPr>
      <t/>
    </r>
  </si>
  <si>
    <t>Investments in subsidiaries, joint ventures and associates accounted for using other than equity method</t>
  </si>
  <si>
    <t>Gains or (-) losses on non-trading financial assets mandatorily at fair value through profit or loss, net</t>
  </si>
  <si>
    <t xml:space="preserve">Gains or (-) losses from hedge accounting, net </t>
  </si>
  <si>
    <t xml:space="preserve">Gains or (-) losses on derecognition of non-financial assets, net </t>
  </si>
  <si>
    <t xml:space="preserve">Other operating income </t>
  </si>
  <si>
    <t>Modification gains or (-) losses, net</t>
  </si>
  <si>
    <t>Share of the profit or (-) loss of investments in subsidaries, joint ventures and associates accounted for using the equity method</t>
  </si>
  <si>
    <t xml:space="preserve">Profit or (-) loss from non-current assets and disposal groups classified as held for sale not qualifying as discontinued operations    </t>
  </si>
  <si>
    <t xml:space="preserve">Profit  or (-) loss after tax from discontinued operations    </t>
  </si>
  <si>
    <t xml:space="preserve">Profit or (-) loss before tax from discontinued operations    </t>
  </si>
  <si>
    <t xml:space="preserve">Financial liabilities designated at fair value through profit or loss </t>
  </si>
  <si>
    <t>Interest expense on assets</t>
  </si>
  <si>
    <t>Impairment or (-) reversal of impairment of investments in subsidiaries, joint ventures and associates</t>
  </si>
  <si>
    <t>Performing and non-performing exposures (T CZK)</t>
  </si>
  <si>
    <t>Gross carrying amount</t>
  </si>
  <si>
    <t>Accumulated impairment/provision</t>
  </si>
  <si>
    <t>Performing exposures</t>
  </si>
  <si>
    <t>Non-performing exposures</t>
  </si>
  <si>
    <t>Of which: Non-financial corporations</t>
  </si>
  <si>
    <t>Of which: Central banks</t>
  </si>
  <si>
    <t>Of which: Households</t>
  </si>
  <si>
    <t>Off-balance sheet exposures</t>
  </si>
  <si>
    <t>Of which: Non-financial corporations and households</t>
  </si>
  <si>
    <t xml:space="preserve">Capital adequacy ratios </t>
  </si>
  <si>
    <t>Tier 1 common capital ratio</t>
  </si>
  <si>
    <t>Tier 1 capital ratio</t>
  </si>
  <si>
    <t>Total capital ratio</t>
  </si>
  <si>
    <t>Financial ratios</t>
  </si>
  <si>
    <t>Return On Average Assets (ROAA)</t>
  </si>
  <si>
    <t>Return On Average Tier 1 Equity (ROAE)</t>
  </si>
  <si>
    <t>Assets per employee</t>
  </si>
  <si>
    <t>Administrative expenses per employee</t>
  </si>
  <si>
    <t>Net profit per employee</t>
  </si>
  <si>
    <t>Capital and Financial ratio</t>
  </si>
  <si>
    <t>(T CZK / %)</t>
  </si>
  <si>
    <t>Cash contributions to resolution funds and deposit guarantee schemes</t>
  </si>
  <si>
    <t>1Q 2024</t>
  </si>
  <si>
    <t>As at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</si>
</sst>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#,##0,"/>
    <numFmt numFmtId="166" formatCode="_-* #,##0\ _K_č_-;\-* #,##0\ _K_č_-;_-* &quot;-&quot;??\ _K_č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trike/>
      <sz val="8"/>
      <color indexed="8"/>
      <name val="Verdana"/>
      <family val="2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3"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4" fillId="0" borderId="0"/>
    <xf numFmtId="165" fontId="5" fillId="4" borderId="6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3" fillId="0" borderId="0" applyAlignment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vertical="center" wrapText="1"/>
    </xf>
    <xf numFmtId="14" fontId="4" fillId="3" borderId="5" xfId="0" applyNumberFormat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/>
    <xf numFmtId="0" fontId="9" fillId="0" borderId="5" xfId="0" applyFont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2"/>
    </xf>
    <xf numFmtId="0" fontId="4" fillId="5" borderId="5" xfId="0" applyFont="1" applyFill="1" applyBorder="1" applyAlignment="1">
      <alignment horizontal="left" vertical="center" wrapText="1" indent="2"/>
    </xf>
    <xf numFmtId="10" fontId="4" fillId="0" borderId="5" xfId="10" applyNumberFormat="1" applyFont="1" applyFill="1" applyBorder="1" applyAlignment="1">
      <alignment horizontal="right" vertical="center" wrapText="1"/>
    </xf>
    <xf numFmtId="166" fontId="4" fillId="0" borderId="5" xfId="9" applyNumberFormat="1" applyFont="1" applyFill="1" applyBorder="1" applyAlignment="1">
      <alignment horizontal="right" vertical="center" wrapText="1"/>
    </xf>
    <xf numFmtId="166" fontId="0" fillId="0" borderId="0" xfId="9" applyNumberFormat="1" applyFont="1"/>
    <xf numFmtId="166" fontId="3" fillId="0" borderId="0" xfId="0" applyNumberFormat="1" applyFont="1"/>
    <xf numFmtId="0" fontId="4" fillId="0" borderId="5" xfId="6" applyFont="1" applyBorder="1" applyAlignment="1">
      <alignment vertical="center"/>
    </xf>
    <xf numFmtId="0" fontId="9" fillId="0" borderId="5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4"/>
    </xf>
    <xf numFmtId="0" fontId="4" fillId="3" borderId="11" xfId="0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>
      <alignment vertical="center" wrapText="1"/>
    </xf>
    <xf numFmtId="0" fontId="4" fillId="0" borderId="5" xfId="11" applyFont="1" applyBorder="1" applyAlignment="1">
      <alignment horizontal="left" wrapText="1" indent="1"/>
    </xf>
    <xf numFmtId="0" fontId="4" fillId="0" borderId="5" xfId="11" applyFont="1" applyBorder="1" applyAlignment="1">
      <alignment vertical="center" wrapText="1"/>
    </xf>
    <xf numFmtId="0" fontId="4" fillId="0" borderId="5" xfId="11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3" fontId="0" fillId="0" borderId="0" xfId="0" applyNumberFormat="1"/>
    <xf numFmtId="166" fontId="4" fillId="0" borderId="5" xfId="9" applyNumberFormat="1" applyFont="1" applyFill="1" applyBorder="1" applyAlignment="1">
      <alignment horizontal="center" vertical="center" wrapText="1"/>
    </xf>
    <xf numFmtId="0" fontId="15" fillId="0" borderId="5" xfId="6" applyFont="1" applyBorder="1" applyAlignment="1">
      <alignment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17" fillId="5" borderId="5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5" fillId="0" borderId="5" xfId="6" applyFont="1" applyBorder="1" applyAlignment="1">
      <alignment horizontal="left" vertical="center" wrapText="1" indent="2"/>
    </xf>
    <xf numFmtId="166" fontId="14" fillId="0" borderId="0" xfId="9" applyNumberFormat="1" applyFont="1"/>
    <xf numFmtId="0" fontId="14" fillId="0" borderId="0" xfId="0" applyFont="1"/>
    <xf numFmtId="166" fontId="14" fillId="0" borderId="0" xfId="9" applyNumberFormat="1" applyFont="1" applyFill="1"/>
    <xf numFmtId="0" fontId="17" fillId="0" borderId="5" xfId="0" applyFont="1" applyBorder="1" applyAlignment="1">
      <alignment horizontal="left" vertical="center" wrapText="1" indent="1"/>
    </xf>
    <xf numFmtId="0" fontId="17" fillId="5" borderId="5" xfId="0" applyFont="1" applyFill="1" applyBorder="1" applyAlignment="1">
      <alignment horizontal="left" vertical="center" wrapText="1" indent="2"/>
    </xf>
    <xf numFmtId="0" fontId="17" fillId="0" borderId="5" xfId="0" applyFont="1" applyBorder="1" applyAlignment="1">
      <alignment horizontal="left" vertical="center" wrapText="1" indent="2"/>
    </xf>
    <xf numFmtId="0" fontId="15" fillId="0" borderId="5" xfId="0" applyFont="1" applyBorder="1" applyAlignment="1">
      <alignment horizontal="left" vertical="center" wrapText="1" indent="2"/>
    </xf>
    <xf numFmtId="0" fontId="17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4" fillId="0" borderId="5" xfId="11" applyFont="1" applyBorder="1" applyAlignment="1">
      <alignment horizontal="left" indent="1"/>
    </xf>
    <xf numFmtId="3" fontId="1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wrapText="1"/>
    </xf>
    <xf numFmtId="3" fontId="4" fillId="0" borderId="5" xfId="0" applyNumberFormat="1" applyFont="1" applyBorder="1" applyAlignment="1">
      <alignment horizontal="right" vertical="center" wrapText="1"/>
    </xf>
    <xf numFmtId="3" fontId="15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/>
    </xf>
    <xf numFmtId="3" fontId="16" fillId="0" borderId="5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center" vertical="center" wrapText="1"/>
    </xf>
    <xf numFmtId="3" fontId="14" fillId="0" borderId="0" xfId="0" applyNumberFormat="1" applyFont="1"/>
    <xf numFmtId="0" fontId="18" fillId="0" borderId="0" xfId="0" applyFont="1"/>
    <xf numFmtId="0" fontId="11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3" borderId="1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14" fontId="4" fillId="0" borderId="5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</cellXfs>
  <cellStyles count="13">
    <cellStyle name="Čárka" xfId="9" builtinId="3"/>
    <cellStyle name="MAND_x000d_CHECK.COMMAND_x000e_RENAME.COMMAND_x0008_SHOW.BAR_x000b_DELETE.MENU_x000e_DELETE.COMMAND_x000e_GET.CHA" xfId="1" xr:uid="{00000000-0005-0000-0000-000001000000}"/>
    <cellStyle name="Normal 2" xfId="2" xr:uid="{00000000-0005-0000-0000-000002000000}"/>
    <cellStyle name="Normal 2 2 2" xfId="11" xr:uid="{00000000-0005-0000-0000-000003000000}"/>
    <cellStyle name="Normální" xfId="0" builtinId="0"/>
    <cellStyle name="Normální 2" xfId="3" xr:uid="{00000000-0005-0000-0000-000005000000}"/>
    <cellStyle name="Normální 2 2" xfId="4" xr:uid="{00000000-0005-0000-0000-000006000000}"/>
    <cellStyle name="Normální 2 3" xfId="5" xr:uid="{00000000-0005-0000-0000-000007000000}"/>
    <cellStyle name="Normální 3" xfId="6" xr:uid="{00000000-0005-0000-0000-000008000000}"/>
    <cellStyle name="Normální 3 2" xfId="7" xr:uid="{00000000-0005-0000-0000-000009000000}"/>
    <cellStyle name="Normální 4" xfId="12" xr:uid="{00000000-0005-0000-0000-00000A000000}"/>
    <cellStyle name="Procenta" xfId="10" builtinId="5"/>
    <cellStyle name="TIS_svetly_s 2" xfId="8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5"/>
  <sheetViews>
    <sheetView tabSelected="1" zoomScale="70" zoomScaleNormal="7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23" sqref="K23"/>
    </sheetView>
  </sheetViews>
  <sheetFormatPr defaultRowHeight="15" x14ac:dyDescent="0.25"/>
  <cols>
    <col min="1" max="1" width="122" bestFit="1" customWidth="1"/>
    <col min="2" max="2" width="16.7109375" customWidth="1"/>
    <col min="3" max="3" width="9" customWidth="1"/>
    <col min="4" max="4" width="11.28515625" bestFit="1" customWidth="1"/>
  </cols>
  <sheetData>
    <row r="1" spans="1:2" x14ac:dyDescent="0.25">
      <c r="A1" s="63" t="s">
        <v>89</v>
      </c>
      <c r="B1" s="63"/>
    </row>
    <row r="2" spans="1:2" x14ac:dyDescent="0.25">
      <c r="A2" s="63"/>
      <c r="B2" s="63"/>
    </row>
    <row r="3" spans="1:2" x14ac:dyDescent="0.25">
      <c r="A3" s="9" t="s">
        <v>88</v>
      </c>
      <c r="B3" s="10">
        <v>45382</v>
      </c>
    </row>
    <row r="4" spans="1:2" x14ac:dyDescent="0.25">
      <c r="A4" s="65" t="s">
        <v>90</v>
      </c>
      <c r="B4" s="64" t="s">
        <v>164</v>
      </c>
    </row>
    <row r="5" spans="1:2" x14ac:dyDescent="0.25">
      <c r="A5" s="65"/>
      <c r="B5" s="64"/>
    </row>
    <row r="6" spans="1:2" ht="15" customHeight="1" x14ac:dyDescent="0.25">
      <c r="A6" s="35" t="s">
        <v>18</v>
      </c>
      <c r="B6" s="59">
        <v>338708622.21381003</v>
      </c>
    </row>
    <row r="7" spans="1:2" ht="15" customHeight="1" x14ac:dyDescent="0.25">
      <c r="A7" s="36" t="s">
        <v>93</v>
      </c>
      <c r="B7" s="59">
        <v>7272472.2418600004</v>
      </c>
    </row>
    <row r="8" spans="1:2" ht="15" customHeight="1" x14ac:dyDescent="0.25">
      <c r="A8" s="11" t="s">
        <v>0</v>
      </c>
      <c r="B8" s="58">
        <v>45692.212299999999</v>
      </c>
    </row>
    <row r="9" spans="1:2" ht="15" customHeight="1" x14ac:dyDescent="0.25">
      <c r="A9" s="7" t="s">
        <v>1</v>
      </c>
      <c r="B9" s="58">
        <v>6473532.8262700001</v>
      </c>
    </row>
    <row r="10" spans="1:2" ht="15" customHeight="1" x14ac:dyDescent="0.25">
      <c r="A10" s="7" t="s">
        <v>2</v>
      </c>
      <c r="B10" s="58">
        <v>753247.20328999998</v>
      </c>
    </row>
    <row r="11" spans="1:2" ht="15" customHeight="1" x14ac:dyDescent="0.25">
      <c r="A11" s="37" t="s">
        <v>94</v>
      </c>
      <c r="B11" s="59">
        <v>107548403.77807999</v>
      </c>
    </row>
    <row r="12" spans="1:2" ht="15" customHeight="1" x14ac:dyDescent="0.25">
      <c r="A12" s="7" t="s">
        <v>3</v>
      </c>
      <c r="B12" s="58">
        <v>11771135.610059999</v>
      </c>
    </row>
    <row r="13" spans="1:2" ht="15" customHeight="1" x14ac:dyDescent="0.25">
      <c r="A13" s="8" t="s">
        <v>4</v>
      </c>
      <c r="B13" s="58">
        <v>507261.40888</v>
      </c>
    </row>
    <row r="14" spans="1:2" ht="15" customHeight="1" x14ac:dyDescent="0.25">
      <c r="A14" s="8" t="s">
        <v>5</v>
      </c>
      <c r="B14" s="58">
        <v>18402669.8508</v>
      </c>
    </row>
    <row r="15" spans="1:2" ht="15" customHeight="1" x14ac:dyDescent="0.25">
      <c r="A15" s="8" t="s">
        <v>6</v>
      </c>
      <c r="B15" s="58">
        <v>76867336.908339992</v>
      </c>
    </row>
    <row r="16" spans="1:2" ht="15" customHeight="1" x14ac:dyDescent="0.25">
      <c r="A16" s="38" t="s">
        <v>95</v>
      </c>
      <c r="B16" s="59"/>
    </row>
    <row r="17" spans="1:2" ht="15" customHeight="1" x14ac:dyDescent="0.25">
      <c r="A17" s="11" t="s">
        <v>4</v>
      </c>
      <c r="B17" s="58"/>
    </row>
    <row r="18" spans="1:2" ht="15" customHeight="1" x14ac:dyDescent="0.25">
      <c r="A18" s="11" t="s">
        <v>5</v>
      </c>
      <c r="B18" s="58"/>
    </row>
    <row r="19" spans="1:2" ht="15" customHeight="1" x14ac:dyDescent="0.25">
      <c r="A19" s="11" t="s">
        <v>6</v>
      </c>
      <c r="B19" s="58"/>
    </row>
    <row r="20" spans="1:2" ht="15" customHeight="1" x14ac:dyDescent="0.25">
      <c r="A20" s="39" t="s">
        <v>7</v>
      </c>
      <c r="B20" s="59"/>
    </row>
    <row r="21" spans="1:2" ht="15" customHeight="1" x14ac:dyDescent="0.25">
      <c r="A21" s="8" t="s">
        <v>5</v>
      </c>
      <c r="B21" s="58"/>
    </row>
    <row r="22" spans="1:2" ht="15" customHeight="1" x14ac:dyDescent="0.25">
      <c r="A22" s="8" t="s">
        <v>6</v>
      </c>
      <c r="B22" s="58"/>
    </row>
    <row r="23" spans="1:2" ht="15" customHeight="1" x14ac:dyDescent="0.25">
      <c r="A23" s="39" t="s">
        <v>96</v>
      </c>
      <c r="B23" s="59">
        <v>38999599.503239997</v>
      </c>
    </row>
    <row r="24" spans="1:2" ht="15" customHeight="1" x14ac:dyDescent="0.25">
      <c r="A24" s="14" t="s">
        <v>4</v>
      </c>
      <c r="B24" s="58">
        <v>251483.66800000001</v>
      </c>
    </row>
    <row r="25" spans="1:2" ht="15" customHeight="1" x14ac:dyDescent="0.25">
      <c r="A25" s="14" t="s">
        <v>5</v>
      </c>
      <c r="B25" s="58">
        <v>38748115.835239999</v>
      </c>
    </row>
    <row r="26" spans="1:2" ht="15" customHeight="1" x14ac:dyDescent="0.25">
      <c r="A26" s="14" t="s">
        <v>6</v>
      </c>
      <c r="B26" s="58">
        <v>0</v>
      </c>
    </row>
    <row r="27" spans="1:2" ht="15" customHeight="1" x14ac:dyDescent="0.25">
      <c r="A27" s="38" t="s">
        <v>97</v>
      </c>
      <c r="B27" s="59">
        <v>184246291.45559001</v>
      </c>
    </row>
    <row r="28" spans="1:2" ht="15" customHeight="1" x14ac:dyDescent="0.25">
      <c r="A28" s="14" t="s">
        <v>5</v>
      </c>
      <c r="B28" s="58">
        <v>19308390.683049999</v>
      </c>
    </row>
    <row r="29" spans="1:2" ht="15" customHeight="1" x14ac:dyDescent="0.25">
      <c r="A29" s="11" t="s">
        <v>6</v>
      </c>
      <c r="B29" s="58">
        <v>164937900.77254</v>
      </c>
    </row>
    <row r="30" spans="1:2" ht="15" customHeight="1" x14ac:dyDescent="0.25">
      <c r="A30" s="39" t="s">
        <v>8</v>
      </c>
      <c r="B30" s="59"/>
    </row>
    <row r="31" spans="1:2" ht="15" customHeight="1" x14ac:dyDescent="0.25">
      <c r="A31" s="39" t="s">
        <v>9</v>
      </c>
      <c r="B31" s="59"/>
    </row>
    <row r="32" spans="1:2" ht="15" customHeight="1" x14ac:dyDescent="0.25">
      <c r="A32" s="37" t="s">
        <v>98</v>
      </c>
      <c r="B32" s="59">
        <v>237456.7243</v>
      </c>
    </row>
    <row r="33" spans="1:3" ht="15" customHeight="1" x14ac:dyDescent="0.25">
      <c r="A33" s="39" t="s">
        <v>10</v>
      </c>
      <c r="B33" s="59">
        <v>111187.03092</v>
      </c>
    </row>
    <row r="34" spans="1:3" ht="15" customHeight="1" x14ac:dyDescent="0.25">
      <c r="A34" s="14" t="s">
        <v>11</v>
      </c>
      <c r="B34" s="58">
        <v>111187.03092</v>
      </c>
    </row>
    <row r="35" spans="1:3" ht="15" customHeight="1" x14ac:dyDescent="0.25">
      <c r="A35" s="14" t="s">
        <v>99</v>
      </c>
      <c r="B35" s="58"/>
    </row>
    <row r="36" spans="1:3" ht="15" customHeight="1" x14ac:dyDescent="0.25">
      <c r="A36" s="39" t="s">
        <v>12</v>
      </c>
      <c r="B36" s="59">
        <v>160690.92199999999</v>
      </c>
    </row>
    <row r="37" spans="1:3" ht="15" customHeight="1" x14ac:dyDescent="0.25">
      <c r="A37" s="14" t="s">
        <v>13</v>
      </c>
      <c r="B37" s="58"/>
    </row>
    <row r="38" spans="1:3" ht="15" customHeight="1" x14ac:dyDescent="0.25">
      <c r="A38" s="14" t="s">
        <v>14</v>
      </c>
      <c r="B38" s="58">
        <v>160690.92199999999</v>
      </c>
    </row>
    <row r="39" spans="1:3" ht="15" customHeight="1" x14ac:dyDescent="0.25">
      <c r="A39" s="39" t="s">
        <v>100</v>
      </c>
      <c r="B39" s="59">
        <v>0</v>
      </c>
    </row>
    <row r="40" spans="1:3" ht="15" customHeight="1" x14ac:dyDescent="0.25">
      <c r="A40" s="14" t="s">
        <v>15</v>
      </c>
      <c r="B40" s="58"/>
    </row>
    <row r="41" spans="1:3" ht="15" customHeight="1" x14ac:dyDescent="0.25">
      <c r="A41" s="14" t="s">
        <v>101</v>
      </c>
      <c r="B41" s="58">
        <v>0</v>
      </c>
    </row>
    <row r="42" spans="1:3" ht="15" customHeight="1" x14ac:dyDescent="0.25">
      <c r="A42" s="39" t="s">
        <v>102</v>
      </c>
      <c r="B42" s="59">
        <v>132520.55781999999</v>
      </c>
    </row>
    <row r="43" spans="1:3" ht="15.75" customHeight="1" x14ac:dyDescent="0.25">
      <c r="A43" s="37" t="s">
        <v>17</v>
      </c>
      <c r="B43" s="59"/>
    </row>
    <row r="44" spans="1:3" s="2" customFormat="1" ht="12" customHeight="1" x14ac:dyDescent="0.25">
      <c r="A44" s="21"/>
      <c r="B44" s="60"/>
    </row>
    <row r="45" spans="1:3" ht="15" customHeight="1" x14ac:dyDescent="0.25">
      <c r="A45" s="35" t="s">
        <v>57</v>
      </c>
      <c r="B45" s="59">
        <v>338708622.21381003</v>
      </c>
      <c r="C45" s="19"/>
    </row>
    <row r="46" spans="1:3" ht="15" customHeight="1" x14ac:dyDescent="0.25">
      <c r="A46" s="40" t="s">
        <v>35</v>
      </c>
      <c r="B46" s="59">
        <v>316762797.19810998</v>
      </c>
      <c r="C46" s="19"/>
    </row>
    <row r="47" spans="1:3" ht="15" customHeight="1" x14ac:dyDescent="0.25">
      <c r="A47" s="37" t="s">
        <v>19</v>
      </c>
      <c r="B47" s="59">
        <v>89864808.790749997</v>
      </c>
      <c r="C47" s="19"/>
    </row>
    <row r="48" spans="1:3" ht="15" customHeight="1" x14ac:dyDescent="0.25">
      <c r="A48" s="7" t="s">
        <v>3</v>
      </c>
      <c r="B48" s="58">
        <v>11300904.787010001</v>
      </c>
      <c r="C48" s="19"/>
    </row>
    <row r="49" spans="1:4" ht="15" customHeight="1" x14ac:dyDescent="0.25">
      <c r="A49" s="7" t="s">
        <v>103</v>
      </c>
      <c r="B49" s="58">
        <v>9003744.7589100003</v>
      </c>
      <c r="C49" s="19"/>
    </row>
    <row r="50" spans="1:4" ht="15" customHeight="1" x14ac:dyDescent="0.25">
      <c r="A50" s="7" t="s">
        <v>104</v>
      </c>
      <c r="B50" s="58">
        <v>69560159.244829997</v>
      </c>
      <c r="C50" s="19"/>
    </row>
    <row r="51" spans="1:4" ht="15" customHeight="1" x14ac:dyDescent="0.25">
      <c r="A51" s="7" t="s">
        <v>20</v>
      </c>
      <c r="B51" s="58">
        <v>0</v>
      </c>
      <c r="C51" s="19"/>
    </row>
    <row r="52" spans="1:4" ht="15" customHeight="1" x14ac:dyDescent="0.25">
      <c r="A52" s="7" t="s">
        <v>105</v>
      </c>
      <c r="B52" s="58">
        <v>0</v>
      </c>
      <c r="C52" s="19"/>
      <c r="D52" s="33"/>
    </row>
    <row r="53" spans="1:4" s="42" customFormat="1" ht="15" customHeight="1" x14ac:dyDescent="0.25">
      <c r="A53" s="37" t="s">
        <v>21</v>
      </c>
      <c r="B53" s="59"/>
      <c r="C53" s="41"/>
    </row>
    <row r="54" spans="1:4" ht="15" customHeight="1" x14ac:dyDescent="0.25">
      <c r="A54" s="7" t="s">
        <v>104</v>
      </c>
      <c r="B54" s="58"/>
      <c r="C54" s="19"/>
    </row>
    <row r="55" spans="1:4" ht="15" customHeight="1" x14ac:dyDescent="0.25">
      <c r="A55" s="7" t="s">
        <v>20</v>
      </c>
      <c r="B55" s="58"/>
      <c r="C55" s="19"/>
    </row>
    <row r="56" spans="1:4" ht="15" customHeight="1" x14ac:dyDescent="0.25">
      <c r="A56" s="7" t="s">
        <v>105</v>
      </c>
      <c r="B56" s="58"/>
      <c r="C56" s="19"/>
    </row>
    <row r="57" spans="1:4" s="42" customFormat="1" ht="15" customHeight="1" x14ac:dyDescent="0.25">
      <c r="A57" s="37" t="s">
        <v>22</v>
      </c>
      <c r="B57" s="59">
        <v>225216261.34386995</v>
      </c>
      <c r="C57" s="41"/>
    </row>
    <row r="58" spans="1:4" ht="15" customHeight="1" x14ac:dyDescent="0.25">
      <c r="A58" s="7" t="s">
        <v>104</v>
      </c>
      <c r="B58" s="58">
        <v>217250391.84776998</v>
      </c>
      <c r="C58" s="19"/>
    </row>
    <row r="59" spans="1:4" ht="15" customHeight="1" x14ac:dyDescent="0.25">
      <c r="A59" s="7" t="s">
        <v>20</v>
      </c>
      <c r="B59" s="58">
        <v>3856553.15283</v>
      </c>
      <c r="C59" s="19"/>
    </row>
    <row r="60" spans="1:4" ht="15" customHeight="1" x14ac:dyDescent="0.25">
      <c r="A60" s="7" t="s">
        <v>105</v>
      </c>
      <c r="B60" s="58">
        <v>4109316.3432700001</v>
      </c>
      <c r="C60" s="19"/>
    </row>
    <row r="61" spans="1:4" s="42" customFormat="1" ht="15" customHeight="1" x14ac:dyDescent="0.25">
      <c r="A61" s="37" t="s">
        <v>8</v>
      </c>
      <c r="B61" s="59"/>
      <c r="C61" s="41"/>
    </row>
    <row r="62" spans="1:4" s="42" customFormat="1" ht="15" customHeight="1" x14ac:dyDescent="0.25">
      <c r="A62" s="37" t="s">
        <v>9</v>
      </c>
      <c r="B62" s="59"/>
      <c r="C62" s="41"/>
    </row>
    <row r="63" spans="1:4" s="42" customFormat="1" ht="15" customHeight="1" x14ac:dyDescent="0.25">
      <c r="A63" s="39" t="s">
        <v>23</v>
      </c>
      <c r="B63" s="59">
        <v>188275.24574000001</v>
      </c>
      <c r="C63" s="43"/>
    </row>
    <row r="64" spans="1:4" ht="15" customHeight="1" x14ac:dyDescent="0.25">
      <c r="A64" s="14" t="s">
        <v>24</v>
      </c>
      <c r="B64" s="58"/>
      <c r="C64" s="19"/>
    </row>
    <row r="65" spans="1:3" ht="15" customHeight="1" x14ac:dyDescent="0.25">
      <c r="A65" s="11" t="s">
        <v>25</v>
      </c>
      <c r="B65" s="58">
        <v>54848.483</v>
      </c>
      <c r="C65" s="19"/>
    </row>
    <row r="66" spans="1:3" ht="15" customHeight="1" x14ac:dyDescent="0.25">
      <c r="A66" s="11" t="s">
        <v>26</v>
      </c>
      <c r="B66" s="58"/>
      <c r="C66" s="19"/>
    </row>
    <row r="67" spans="1:3" ht="15" customHeight="1" x14ac:dyDescent="0.25">
      <c r="A67" s="11" t="s">
        <v>27</v>
      </c>
      <c r="B67" s="58">
        <v>43799.470270000005</v>
      </c>
      <c r="C67" s="19"/>
    </row>
    <row r="68" spans="1:3" ht="15" customHeight="1" x14ac:dyDescent="0.25">
      <c r="A68" s="11" t="s">
        <v>28</v>
      </c>
      <c r="B68" s="58">
        <v>89627.29247</v>
      </c>
      <c r="C68" s="19"/>
    </row>
    <row r="69" spans="1:3" ht="15" customHeight="1" x14ac:dyDescent="0.25">
      <c r="A69" s="11" t="s">
        <v>29</v>
      </c>
      <c r="B69" s="58"/>
      <c r="C69" s="19"/>
    </row>
    <row r="70" spans="1:3" s="42" customFormat="1" ht="15" customHeight="1" x14ac:dyDescent="0.25">
      <c r="A70" s="39" t="s">
        <v>106</v>
      </c>
      <c r="B70" s="59">
        <v>349676.21627000003</v>
      </c>
      <c r="C70" s="41"/>
    </row>
    <row r="71" spans="1:3" ht="15" customHeight="1" x14ac:dyDescent="0.25">
      <c r="A71" s="11" t="s">
        <v>30</v>
      </c>
      <c r="B71" s="58">
        <v>347609.16330000001</v>
      </c>
      <c r="C71" s="19"/>
    </row>
    <row r="72" spans="1:3" ht="15" customHeight="1" x14ac:dyDescent="0.25">
      <c r="A72" s="11" t="s">
        <v>31</v>
      </c>
      <c r="B72" s="58"/>
      <c r="C72" s="19"/>
    </row>
    <row r="73" spans="1:3" s="42" customFormat="1" ht="15" customHeight="1" x14ac:dyDescent="0.25">
      <c r="A73" s="37" t="s">
        <v>32</v>
      </c>
      <c r="B73" s="59"/>
      <c r="C73" s="41"/>
    </row>
    <row r="74" spans="1:3" s="42" customFormat="1" ht="15" customHeight="1" x14ac:dyDescent="0.25">
      <c r="A74" s="37" t="s">
        <v>107</v>
      </c>
      <c r="B74" s="59">
        <v>1143775.60148</v>
      </c>
      <c r="C74" s="41"/>
    </row>
    <row r="75" spans="1:3" s="42" customFormat="1" ht="15" customHeight="1" x14ac:dyDescent="0.25">
      <c r="A75" s="38" t="s">
        <v>34</v>
      </c>
      <c r="B75" s="59"/>
      <c r="C75" s="41"/>
    </row>
    <row r="76" spans="1:3" s="42" customFormat="1" ht="15" customHeight="1" x14ac:dyDescent="0.25">
      <c r="A76" s="40" t="s">
        <v>56</v>
      </c>
      <c r="B76" s="59">
        <v>21945825.015700001</v>
      </c>
      <c r="C76" s="41"/>
    </row>
    <row r="77" spans="1:3" s="42" customFormat="1" ht="15" customHeight="1" x14ac:dyDescent="0.25">
      <c r="A77" s="39" t="s">
        <v>36</v>
      </c>
      <c r="B77" s="59">
        <v>769004.32750000001</v>
      </c>
      <c r="C77" s="41"/>
    </row>
    <row r="78" spans="1:3" ht="15" customHeight="1" x14ac:dyDescent="0.25">
      <c r="A78" s="14" t="s">
        <v>37</v>
      </c>
      <c r="B78" s="58">
        <v>769004.32750000001</v>
      </c>
      <c r="C78" s="19"/>
    </row>
    <row r="79" spans="1:3" ht="15" customHeight="1" x14ac:dyDescent="0.25">
      <c r="A79" s="14" t="s">
        <v>38</v>
      </c>
      <c r="B79" s="58"/>
      <c r="C79" s="19"/>
    </row>
    <row r="80" spans="1:3" s="42" customFormat="1" ht="15" customHeight="1" x14ac:dyDescent="0.25">
      <c r="A80" s="39" t="s">
        <v>39</v>
      </c>
      <c r="B80" s="59">
        <v>411544.60200000001</v>
      </c>
      <c r="C80" s="41"/>
    </row>
    <row r="81" spans="1:3" s="42" customFormat="1" ht="15" customHeight="1" x14ac:dyDescent="0.25">
      <c r="A81" s="39" t="s">
        <v>40</v>
      </c>
      <c r="B81" s="59"/>
      <c r="C81" s="41"/>
    </row>
    <row r="82" spans="1:3" ht="15" customHeight="1" x14ac:dyDescent="0.25">
      <c r="A82" s="7" t="s">
        <v>41</v>
      </c>
      <c r="B82" s="58"/>
      <c r="C82" s="19"/>
    </row>
    <row r="83" spans="1:3" ht="15" customHeight="1" x14ac:dyDescent="0.25">
      <c r="A83" s="7" t="s">
        <v>42</v>
      </c>
      <c r="B83" s="58"/>
      <c r="C83" s="19"/>
    </row>
    <row r="84" spans="1:3" s="42" customFormat="1" ht="15" customHeight="1" x14ac:dyDescent="0.25">
      <c r="A84" s="37" t="s">
        <v>43</v>
      </c>
      <c r="B84" s="59"/>
      <c r="C84" s="41"/>
    </row>
    <row r="85" spans="1:3" s="42" customFormat="1" ht="15" customHeight="1" x14ac:dyDescent="0.25">
      <c r="A85" s="39" t="s">
        <v>44</v>
      </c>
      <c r="B85" s="59">
        <v>254827.82411000002</v>
      </c>
      <c r="C85" s="41"/>
    </row>
    <row r="86" spans="1:3" s="42" customFormat="1" ht="15" customHeight="1" x14ac:dyDescent="0.25">
      <c r="A86" s="44" t="s">
        <v>45</v>
      </c>
      <c r="B86" s="59">
        <v>45523.19</v>
      </c>
      <c r="C86" s="41"/>
    </row>
    <row r="87" spans="1:3" ht="15" customHeight="1" x14ac:dyDescent="0.25">
      <c r="A87" s="15" t="s">
        <v>10</v>
      </c>
      <c r="B87" s="58"/>
      <c r="C87" s="19"/>
    </row>
    <row r="88" spans="1:3" ht="15" customHeight="1" x14ac:dyDescent="0.25">
      <c r="A88" s="15" t="s">
        <v>12</v>
      </c>
      <c r="B88" s="58"/>
      <c r="C88" s="19"/>
    </row>
    <row r="89" spans="1:3" s="42" customFormat="1" ht="15" customHeight="1" x14ac:dyDescent="0.25">
      <c r="A89" s="45" t="s">
        <v>108</v>
      </c>
      <c r="B89" s="59"/>
      <c r="C89" s="41"/>
    </row>
    <row r="90" spans="1:3" s="42" customFormat="1" ht="15" customHeight="1" x14ac:dyDescent="0.25">
      <c r="A90" s="46" t="s">
        <v>17</v>
      </c>
      <c r="B90" s="59"/>
      <c r="C90" s="41"/>
    </row>
    <row r="91" spans="1:3" s="42" customFormat="1" ht="15" customHeight="1" x14ac:dyDescent="0.25">
      <c r="A91" s="46" t="s">
        <v>46</v>
      </c>
      <c r="B91" s="59"/>
      <c r="C91" s="41"/>
    </row>
    <row r="92" spans="1:3" s="42" customFormat="1" ht="15" customHeight="1" x14ac:dyDescent="0.25">
      <c r="A92" s="47" t="s">
        <v>109</v>
      </c>
      <c r="B92" s="59">
        <v>45523.19</v>
      </c>
      <c r="C92" s="41"/>
    </row>
    <row r="93" spans="1:3" s="42" customFormat="1" ht="32.25" customHeight="1" x14ac:dyDescent="0.25">
      <c r="A93" s="47" t="s">
        <v>110</v>
      </c>
      <c r="B93" s="59"/>
      <c r="C93" s="41"/>
    </row>
    <row r="94" spans="1:3" ht="15" customHeight="1" x14ac:dyDescent="0.25">
      <c r="A94" s="24" t="s">
        <v>111</v>
      </c>
      <c r="B94" s="58"/>
      <c r="C94" s="19"/>
    </row>
    <row r="95" spans="1:3" ht="15" customHeight="1" x14ac:dyDescent="0.25">
      <c r="A95" s="24" t="s">
        <v>112</v>
      </c>
      <c r="B95" s="58"/>
      <c r="C95" s="19"/>
    </row>
    <row r="96" spans="1:3" ht="15" customHeight="1" x14ac:dyDescent="0.25">
      <c r="A96" s="23" t="s">
        <v>113</v>
      </c>
      <c r="B96" s="58"/>
      <c r="C96" s="19"/>
    </row>
    <row r="97" spans="1:3" s="42" customFormat="1" ht="15" customHeight="1" x14ac:dyDescent="0.25">
      <c r="A97" s="44" t="s">
        <v>47</v>
      </c>
      <c r="B97" s="59">
        <v>209304.63411000001</v>
      </c>
      <c r="C97" s="41"/>
    </row>
    <row r="98" spans="1:3" ht="15" customHeight="1" x14ac:dyDescent="0.25">
      <c r="A98" s="22" t="s">
        <v>48</v>
      </c>
      <c r="B98" s="58"/>
      <c r="C98" s="19"/>
    </row>
    <row r="99" spans="1:3" ht="15" customHeight="1" x14ac:dyDescent="0.25">
      <c r="A99" s="22" t="s">
        <v>114</v>
      </c>
      <c r="B99" s="58"/>
      <c r="C99" s="19"/>
    </row>
    <row r="100" spans="1:3" ht="15" customHeight="1" x14ac:dyDescent="0.25">
      <c r="A100" s="23" t="s">
        <v>115</v>
      </c>
      <c r="B100" s="58"/>
      <c r="C100" s="19"/>
    </row>
    <row r="101" spans="1:3" ht="15" customHeight="1" x14ac:dyDescent="0.25">
      <c r="A101" s="23" t="s">
        <v>116</v>
      </c>
      <c r="B101" s="58">
        <v>209304.63411000001</v>
      </c>
      <c r="C101" s="19"/>
    </row>
    <row r="102" spans="1:3" ht="15" customHeight="1" x14ac:dyDescent="0.25">
      <c r="A102" s="23" t="s">
        <v>117</v>
      </c>
      <c r="B102" s="58"/>
      <c r="C102" s="19"/>
    </row>
    <row r="103" spans="1:3" ht="15" customHeight="1" x14ac:dyDescent="0.25">
      <c r="A103" s="23" t="s">
        <v>17</v>
      </c>
      <c r="B103" s="58"/>
      <c r="C103" s="19"/>
    </row>
    <row r="104" spans="1:3" ht="15" customHeight="1" x14ac:dyDescent="0.25">
      <c r="A104" s="23" t="s">
        <v>46</v>
      </c>
      <c r="B104" s="58"/>
      <c r="C104" s="19"/>
    </row>
    <row r="105" spans="1:3" ht="15" customHeight="1" x14ac:dyDescent="0.25">
      <c r="A105" s="39" t="s">
        <v>49</v>
      </c>
      <c r="B105" s="59">
        <v>19329212.858080003</v>
      </c>
      <c r="C105" s="19"/>
    </row>
    <row r="106" spans="1:3" ht="15" customHeight="1" x14ac:dyDescent="0.25">
      <c r="A106" s="39" t="s">
        <v>50</v>
      </c>
      <c r="B106" s="58"/>
      <c r="C106" s="19"/>
    </row>
    <row r="107" spans="1:3" ht="15" customHeight="1" x14ac:dyDescent="0.25">
      <c r="A107" s="39" t="s">
        <v>118</v>
      </c>
      <c r="B107" s="58"/>
      <c r="C107" s="19"/>
    </row>
    <row r="108" spans="1:3" ht="15" customHeight="1" x14ac:dyDescent="0.25">
      <c r="A108" s="11" t="s">
        <v>119</v>
      </c>
      <c r="B108" s="58"/>
      <c r="C108" s="19"/>
    </row>
    <row r="109" spans="1:3" ht="15" customHeight="1" x14ac:dyDescent="0.25">
      <c r="A109" s="14" t="s">
        <v>120</v>
      </c>
      <c r="B109" s="58"/>
      <c r="C109" s="19"/>
    </row>
    <row r="110" spans="1:3" ht="15" customHeight="1" x14ac:dyDescent="0.25">
      <c r="A110" s="39" t="s">
        <v>121</v>
      </c>
      <c r="B110" s="58"/>
      <c r="C110" s="19"/>
    </row>
    <row r="111" spans="1:3" ht="15" customHeight="1" x14ac:dyDescent="0.25">
      <c r="A111" s="39" t="s">
        <v>52</v>
      </c>
      <c r="B111" s="59">
        <v>1181235.4040099999</v>
      </c>
      <c r="C111" s="19"/>
    </row>
    <row r="112" spans="1:3" ht="15" customHeight="1" x14ac:dyDescent="0.25">
      <c r="A112" s="39" t="s">
        <v>122</v>
      </c>
      <c r="B112" s="58"/>
      <c r="C112" s="19"/>
    </row>
    <row r="113" spans="1:2" ht="15" customHeight="1" x14ac:dyDescent="0.25">
      <c r="A113" s="39" t="s">
        <v>53</v>
      </c>
      <c r="B113" s="58"/>
    </row>
    <row r="114" spans="1:2" ht="15" customHeight="1" x14ac:dyDescent="0.25">
      <c r="A114" s="14" t="s">
        <v>54</v>
      </c>
      <c r="B114" s="58"/>
    </row>
    <row r="115" spans="1:2" ht="15.75" customHeight="1" x14ac:dyDescent="0.25">
      <c r="A115" s="14" t="s">
        <v>55</v>
      </c>
      <c r="B115" s="58"/>
    </row>
  </sheetData>
  <mergeCells count="4">
    <mergeCell ref="A1:A2"/>
    <mergeCell ref="B1:B2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9" sqref="C9"/>
    </sheetView>
  </sheetViews>
  <sheetFormatPr defaultRowHeight="15" x14ac:dyDescent="0.25"/>
  <cols>
    <col min="1" max="1" width="116.85546875" bestFit="1" customWidth="1"/>
    <col min="2" max="2" width="14" customWidth="1"/>
    <col min="3" max="3" width="16" customWidth="1"/>
  </cols>
  <sheetData>
    <row r="1" spans="1:2" x14ac:dyDescent="0.25">
      <c r="A1" s="66" t="s">
        <v>91</v>
      </c>
      <c r="B1" s="69"/>
    </row>
    <row r="2" spans="1:2" ht="46.5" customHeight="1" thickBot="1" x14ac:dyDescent="0.3">
      <c r="A2" s="67"/>
      <c r="B2" s="70"/>
    </row>
    <row r="3" spans="1:2" x14ac:dyDescent="0.25">
      <c r="A3" s="25" t="s">
        <v>88</v>
      </c>
      <c r="B3" s="10">
        <f>'Statement of Financial Position'!B3</f>
        <v>45382</v>
      </c>
    </row>
    <row r="4" spans="1:2" s="1" customFormat="1" x14ac:dyDescent="0.25">
      <c r="A4" s="68" t="s">
        <v>92</v>
      </c>
      <c r="B4" s="64" t="s">
        <v>163</v>
      </c>
    </row>
    <row r="5" spans="1:2" s="1" customFormat="1" x14ac:dyDescent="0.25">
      <c r="A5" s="68"/>
      <c r="B5" s="64"/>
    </row>
    <row r="6" spans="1:2" s="42" customFormat="1" ht="15" customHeight="1" x14ac:dyDescent="0.25">
      <c r="A6" s="48" t="s">
        <v>58</v>
      </c>
      <c r="B6" s="53">
        <v>4511542.3236699998</v>
      </c>
    </row>
    <row r="7" spans="1:2" ht="15" customHeight="1" x14ac:dyDescent="0.25">
      <c r="A7" s="23" t="s">
        <v>94</v>
      </c>
      <c r="B7" s="54">
        <v>757832.55602000002</v>
      </c>
    </row>
    <row r="8" spans="1:2" ht="15" customHeight="1" x14ac:dyDescent="0.25">
      <c r="A8" s="23" t="s">
        <v>95</v>
      </c>
      <c r="B8" s="54">
        <v>0</v>
      </c>
    </row>
    <row r="9" spans="1:2" ht="15" customHeight="1" x14ac:dyDescent="0.25">
      <c r="A9" s="23" t="s">
        <v>123</v>
      </c>
      <c r="B9" s="54">
        <v>0</v>
      </c>
    </row>
    <row r="10" spans="1:2" ht="15" customHeight="1" x14ac:dyDescent="0.25">
      <c r="A10" s="23" t="s">
        <v>96</v>
      </c>
      <c r="B10" s="54">
        <v>520453.21224999998</v>
      </c>
    </row>
    <row r="11" spans="1:2" ht="15" customHeight="1" x14ac:dyDescent="0.25">
      <c r="A11" s="23" t="s">
        <v>97</v>
      </c>
      <c r="B11" s="54">
        <v>3222836.1710199998</v>
      </c>
    </row>
    <row r="12" spans="1:2" ht="15" customHeight="1" x14ac:dyDescent="0.25">
      <c r="A12" s="23" t="s">
        <v>124</v>
      </c>
      <c r="B12" s="55">
        <v>0</v>
      </c>
    </row>
    <row r="13" spans="1:2" ht="15" customHeight="1" x14ac:dyDescent="0.25">
      <c r="A13" s="23" t="s">
        <v>16</v>
      </c>
      <c r="B13" s="56">
        <v>10420.384380000001</v>
      </c>
    </row>
    <row r="14" spans="1:2" ht="15" customHeight="1" x14ac:dyDescent="0.25">
      <c r="A14" s="23" t="s">
        <v>125</v>
      </c>
      <c r="B14" s="56">
        <v>0</v>
      </c>
    </row>
    <row r="15" spans="1:2" s="42" customFormat="1" ht="15" customHeight="1" x14ac:dyDescent="0.25">
      <c r="A15" s="48" t="s">
        <v>60</v>
      </c>
      <c r="B15" s="57">
        <v>2957848.0902700005</v>
      </c>
    </row>
    <row r="16" spans="1:2" ht="15" customHeight="1" x14ac:dyDescent="0.25">
      <c r="A16" s="23" t="s">
        <v>19</v>
      </c>
      <c r="B16" s="56">
        <v>501393.70150999998</v>
      </c>
    </row>
    <row r="17" spans="1:2" ht="15" customHeight="1" x14ac:dyDescent="0.25">
      <c r="A17" s="23" t="s">
        <v>137</v>
      </c>
      <c r="B17" s="56">
        <v>0</v>
      </c>
    </row>
    <row r="18" spans="1:2" ht="15" customHeight="1" x14ac:dyDescent="0.25">
      <c r="A18" s="23" t="s">
        <v>22</v>
      </c>
      <c r="B18" s="56">
        <v>2455466.9297600002</v>
      </c>
    </row>
    <row r="19" spans="1:2" ht="15" customHeight="1" x14ac:dyDescent="0.25">
      <c r="A19" s="23" t="s">
        <v>59</v>
      </c>
      <c r="B19" s="56">
        <v>0</v>
      </c>
    </row>
    <row r="20" spans="1:2" ht="15" customHeight="1" x14ac:dyDescent="0.25">
      <c r="A20" s="23" t="s">
        <v>33</v>
      </c>
      <c r="B20" s="56">
        <v>987.45899999999995</v>
      </c>
    </row>
    <row r="21" spans="1:2" ht="15" customHeight="1" x14ac:dyDescent="0.25">
      <c r="A21" s="23" t="s">
        <v>138</v>
      </c>
      <c r="B21" s="56">
        <v>0</v>
      </c>
    </row>
    <row r="22" spans="1:2" ht="15" customHeight="1" x14ac:dyDescent="0.25">
      <c r="A22" s="39" t="s">
        <v>61</v>
      </c>
      <c r="B22" s="57">
        <v>0</v>
      </c>
    </row>
    <row r="23" spans="1:2" ht="15" customHeight="1" x14ac:dyDescent="0.25">
      <c r="A23" s="48" t="s">
        <v>62</v>
      </c>
      <c r="B23" s="57">
        <v>5587.9025999999994</v>
      </c>
    </row>
    <row r="24" spans="1:2" ht="15" customHeight="1" x14ac:dyDescent="0.25">
      <c r="A24" s="23" t="s">
        <v>126</v>
      </c>
      <c r="B24" s="56">
        <v>5587.9025999999994</v>
      </c>
    </row>
    <row r="25" spans="1:2" ht="15" customHeight="1" x14ac:dyDescent="0.25">
      <c r="A25" s="23" t="s">
        <v>95</v>
      </c>
      <c r="B25" s="56">
        <v>0</v>
      </c>
    </row>
    <row r="26" spans="1:2" ht="15" customHeight="1" x14ac:dyDescent="0.25">
      <c r="A26" s="23" t="s">
        <v>96</v>
      </c>
      <c r="B26" s="56">
        <v>0</v>
      </c>
    </row>
    <row r="27" spans="1:2" ht="15" customHeight="1" x14ac:dyDescent="0.25">
      <c r="A27" s="23" t="s">
        <v>127</v>
      </c>
      <c r="B27" s="56">
        <v>0</v>
      </c>
    </row>
    <row r="28" spans="1:2" s="42" customFormat="1" ht="15" customHeight="1" x14ac:dyDescent="0.25">
      <c r="A28" s="48" t="s">
        <v>63</v>
      </c>
      <c r="B28" s="57">
        <v>111793.97175</v>
      </c>
    </row>
    <row r="29" spans="1:2" s="42" customFormat="1" ht="15" customHeight="1" x14ac:dyDescent="0.25">
      <c r="A29" s="48" t="s">
        <v>64</v>
      </c>
      <c r="B29" s="57">
        <v>74520.440239999996</v>
      </c>
    </row>
    <row r="30" spans="1:2" s="42" customFormat="1" ht="15" customHeight="1" x14ac:dyDescent="0.25">
      <c r="A30" s="48" t="s">
        <v>65</v>
      </c>
      <c r="B30" s="57">
        <v>12787.58057</v>
      </c>
    </row>
    <row r="31" spans="1:2" ht="15" customHeight="1" x14ac:dyDescent="0.25">
      <c r="A31" s="23" t="s">
        <v>96</v>
      </c>
      <c r="B31" s="56">
        <v>12787.64242</v>
      </c>
    </row>
    <row r="32" spans="1:2" ht="15" customHeight="1" x14ac:dyDescent="0.25">
      <c r="A32" s="23" t="s">
        <v>97</v>
      </c>
      <c r="B32" s="56">
        <v>0</v>
      </c>
    </row>
    <row r="33" spans="1:2" ht="15" customHeight="1" x14ac:dyDescent="0.25">
      <c r="A33" s="16" t="s">
        <v>22</v>
      </c>
      <c r="B33" s="56">
        <v>0</v>
      </c>
    </row>
    <row r="34" spans="1:2" ht="15" customHeight="1" x14ac:dyDescent="0.25">
      <c r="A34" s="16" t="s">
        <v>120</v>
      </c>
      <c r="B34" s="56">
        <v>0</v>
      </c>
    </row>
    <row r="35" spans="1:2" s="42" customFormat="1" ht="15" customHeight="1" x14ac:dyDescent="0.25">
      <c r="A35" s="48" t="s">
        <v>66</v>
      </c>
      <c r="B35" s="57">
        <v>225482.49824000002</v>
      </c>
    </row>
    <row r="36" spans="1:2" s="42" customFormat="1" ht="15" customHeight="1" x14ac:dyDescent="0.25">
      <c r="A36" s="49" t="s">
        <v>128</v>
      </c>
      <c r="B36" s="57">
        <v>0</v>
      </c>
    </row>
    <row r="37" spans="1:2" s="42" customFormat="1" ht="15" customHeight="1" x14ac:dyDescent="0.25">
      <c r="A37" s="49" t="s">
        <v>67</v>
      </c>
      <c r="B37" s="57">
        <v>0</v>
      </c>
    </row>
    <row r="38" spans="1:2" s="42" customFormat="1" ht="15" customHeight="1" x14ac:dyDescent="0.25">
      <c r="A38" s="48" t="s">
        <v>129</v>
      </c>
      <c r="B38" s="57">
        <v>0</v>
      </c>
    </row>
    <row r="39" spans="1:2" s="42" customFormat="1" ht="15" customHeight="1" x14ac:dyDescent="0.25">
      <c r="A39" s="48" t="s">
        <v>68</v>
      </c>
      <c r="B39" s="57">
        <v>0</v>
      </c>
    </row>
    <row r="40" spans="1:2" s="42" customFormat="1" ht="15" customHeight="1" x14ac:dyDescent="0.25">
      <c r="A40" s="48" t="s">
        <v>130</v>
      </c>
      <c r="B40" s="57">
        <v>0</v>
      </c>
    </row>
    <row r="41" spans="1:2" s="42" customFormat="1" ht="15" customHeight="1" x14ac:dyDescent="0.25">
      <c r="A41" s="48" t="s">
        <v>131</v>
      </c>
      <c r="B41" s="57">
        <v>839.24242000000004</v>
      </c>
    </row>
    <row r="42" spans="1:2" s="42" customFormat="1" ht="15" customHeight="1" x14ac:dyDescent="0.25">
      <c r="A42" s="48" t="s">
        <v>69</v>
      </c>
      <c r="B42" s="57">
        <v>37.989080000000001</v>
      </c>
    </row>
    <row r="43" spans="1:2" s="42" customFormat="1" ht="15" customHeight="1" x14ac:dyDescent="0.25">
      <c r="A43" s="48" t="s">
        <v>70</v>
      </c>
      <c r="B43" s="57">
        <v>291935.49377</v>
      </c>
    </row>
    <row r="44" spans="1:2" ht="15" customHeight="1" x14ac:dyDescent="0.25">
      <c r="A44" s="22" t="s">
        <v>71</v>
      </c>
      <c r="B44" s="56">
        <v>159283.92936000001</v>
      </c>
    </row>
    <row r="45" spans="1:2" ht="15" customHeight="1" x14ac:dyDescent="0.25">
      <c r="A45" s="22" t="s">
        <v>72</v>
      </c>
      <c r="B45" s="56">
        <v>132651.56440999999</v>
      </c>
    </row>
    <row r="46" spans="1:2" s="42" customFormat="1" ht="15" customHeight="1" x14ac:dyDescent="0.25">
      <c r="A46" s="48" t="s">
        <v>162</v>
      </c>
      <c r="B46" s="57">
        <v>57567.735520000002</v>
      </c>
    </row>
    <row r="47" spans="1:2" s="42" customFormat="1" ht="15" customHeight="1" x14ac:dyDescent="0.25">
      <c r="A47" s="48" t="s">
        <v>73</v>
      </c>
      <c r="B47" s="57">
        <v>20919.331120000003</v>
      </c>
    </row>
    <row r="48" spans="1:2" ht="15" customHeight="1" x14ac:dyDescent="0.25">
      <c r="A48" s="22" t="s">
        <v>11</v>
      </c>
      <c r="B48" s="56">
        <v>9988.2201300000015</v>
      </c>
    </row>
    <row r="49" spans="1:3" ht="15" customHeight="1" x14ac:dyDescent="0.25">
      <c r="A49" s="22" t="s">
        <v>74</v>
      </c>
      <c r="B49" s="56">
        <v>0</v>
      </c>
    </row>
    <row r="50" spans="1:3" ht="15" customHeight="1" x14ac:dyDescent="0.25">
      <c r="A50" s="22" t="s">
        <v>14</v>
      </c>
      <c r="B50" s="56">
        <v>10931.110990000001</v>
      </c>
    </row>
    <row r="51" spans="1:3" s="42" customFormat="1" ht="15" customHeight="1" x14ac:dyDescent="0.25">
      <c r="A51" s="39" t="s">
        <v>132</v>
      </c>
      <c r="B51" s="57">
        <v>0</v>
      </c>
    </row>
    <row r="52" spans="1:3" s="42" customFormat="1" ht="15" customHeight="1" x14ac:dyDescent="0.25">
      <c r="A52" s="39" t="s">
        <v>96</v>
      </c>
      <c r="B52" s="57">
        <v>0</v>
      </c>
    </row>
    <row r="53" spans="1:3" s="42" customFormat="1" ht="15" customHeight="1" x14ac:dyDescent="0.25">
      <c r="A53" s="39" t="s">
        <v>97</v>
      </c>
      <c r="B53" s="57">
        <v>0</v>
      </c>
    </row>
    <row r="54" spans="1:3" s="42" customFormat="1" ht="15" customHeight="1" x14ac:dyDescent="0.25">
      <c r="A54" s="48" t="s">
        <v>75</v>
      </c>
      <c r="B54" s="57">
        <v>-29160.389279999999</v>
      </c>
    </row>
    <row r="55" spans="1:3" ht="15" customHeight="1" x14ac:dyDescent="0.25">
      <c r="A55" s="22" t="s">
        <v>28</v>
      </c>
      <c r="B55" s="56">
        <v>0</v>
      </c>
      <c r="C55" s="62"/>
    </row>
    <row r="56" spans="1:3" ht="15" customHeight="1" x14ac:dyDescent="0.25">
      <c r="A56" s="22" t="s">
        <v>29</v>
      </c>
      <c r="B56" s="56">
        <v>-29160.389279999999</v>
      </c>
    </row>
    <row r="57" spans="1:3" s="42" customFormat="1" ht="15" customHeight="1" x14ac:dyDescent="0.25">
      <c r="A57" s="50" t="s">
        <v>76</v>
      </c>
      <c r="B57" s="57">
        <v>89806.661529999998</v>
      </c>
    </row>
    <row r="58" spans="1:3" ht="15" customHeight="1" x14ac:dyDescent="0.25">
      <c r="A58" s="23" t="s">
        <v>96</v>
      </c>
      <c r="B58" s="56">
        <v>6947.9618600000003</v>
      </c>
    </row>
    <row r="59" spans="1:3" ht="15" customHeight="1" x14ac:dyDescent="0.25">
      <c r="A59" s="23" t="s">
        <v>97</v>
      </c>
      <c r="B59" s="56">
        <v>82858.699670000002</v>
      </c>
    </row>
    <row r="60" spans="1:3" s="42" customFormat="1" ht="15" customHeight="1" x14ac:dyDescent="0.25">
      <c r="A60" s="50" t="s">
        <v>139</v>
      </c>
      <c r="B60" s="57">
        <v>0</v>
      </c>
    </row>
    <row r="61" spans="1:3" s="42" customFormat="1" ht="15" customHeight="1" x14ac:dyDescent="0.25">
      <c r="A61" s="50" t="s">
        <v>77</v>
      </c>
      <c r="B61" s="57">
        <v>0</v>
      </c>
    </row>
    <row r="62" spans="1:3" ht="15" customHeight="1" x14ac:dyDescent="0.25">
      <c r="A62" s="23" t="s">
        <v>78</v>
      </c>
      <c r="B62" s="56">
        <v>0</v>
      </c>
    </row>
    <row r="63" spans="1:3" ht="15" customHeight="1" x14ac:dyDescent="0.25">
      <c r="A63" s="22" t="s">
        <v>79</v>
      </c>
      <c r="B63" s="56">
        <v>0</v>
      </c>
    </row>
    <row r="64" spans="1:3" ht="15" customHeight="1" x14ac:dyDescent="0.25">
      <c r="A64" s="22" t="s">
        <v>13</v>
      </c>
      <c r="B64" s="56">
        <v>0</v>
      </c>
    </row>
    <row r="65" spans="1:3" ht="15" customHeight="1" x14ac:dyDescent="0.25">
      <c r="A65" s="22" t="s">
        <v>14</v>
      </c>
      <c r="B65" s="56">
        <v>0</v>
      </c>
    </row>
    <row r="66" spans="1:3" ht="15" customHeight="1" x14ac:dyDescent="0.25">
      <c r="A66" s="22" t="s">
        <v>51</v>
      </c>
      <c r="B66" s="56">
        <v>0</v>
      </c>
    </row>
    <row r="67" spans="1:3" s="42" customFormat="1" ht="15" customHeight="1" x14ac:dyDescent="0.25">
      <c r="A67" s="51" t="s">
        <v>80</v>
      </c>
      <c r="B67" s="57">
        <v>0</v>
      </c>
    </row>
    <row r="68" spans="1:3" s="42" customFormat="1" ht="30" customHeight="1" x14ac:dyDescent="0.25">
      <c r="A68" s="50" t="s">
        <v>133</v>
      </c>
      <c r="B68" s="57">
        <v>0</v>
      </c>
    </row>
    <row r="69" spans="1:3" s="42" customFormat="1" ht="32.25" customHeight="1" x14ac:dyDescent="0.25">
      <c r="A69" s="51" t="s">
        <v>134</v>
      </c>
      <c r="B69" s="57">
        <v>0</v>
      </c>
    </row>
    <row r="70" spans="1:3" s="42" customFormat="1" ht="15" customHeight="1" x14ac:dyDescent="0.25">
      <c r="A70" s="51" t="s">
        <v>81</v>
      </c>
      <c r="B70" s="57">
        <v>1404558.1669999999</v>
      </c>
      <c r="C70" s="61"/>
    </row>
    <row r="71" spans="1:3" s="42" customFormat="1" ht="15" customHeight="1" x14ac:dyDescent="0.25">
      <c r="A71" s="51" t="s">
        <v>82</v>
      </c>
      <c r="B71" s="57">
        <v>223322.76300000001</v>
      </c>
    </row>
    <row r="72" spans="1:3" s="42" customFormat="1" ht="15" customHeight="1" x14ac:dyDescent="0.25">
      <c r="A72" s="51" t="s">
        <v>83</v>
      </c>
      <c r="B72" s="57">
        <v>1181235.4040000001</v>
      </c>
    </row>
    <row r="73" spans="1:3" s="42" customFormat="1" ht="15" customHeight="1" x14ac:dyDescent="0.25">
      <c r="A73" s="51" t="s">
        <v>135</v>
      </c>
      <c r="B73" s="57">
        <v>0</v>
      </c>
    </row>
    <row r="74" spans="1:3" ht="15" customHeight="1" x14ac:dyDescent="0.25">
      <c r="A74" s="22" t="s">
        <v>136</v>
      </c>
      <c r="B74" s="56">
        <v>0</v>
      </c>
    </row>
    <row r="75" spans="1:3" ht="15" customHeight="1" x14ac:dyDescent="0.25">
      <c r="A75" s="22" t="s">
        <v>84</v>
      </c>
      <c r="B75" s="56">
        <v>0</v>
      </c>
    </row>
    <row r="76" spans="1:3" s="42" customFormat="1" ht="15" customHeight="1" x14ac:dyDescent="0.25">
      <c r="A76" s="51" t="s">
        <v>85</v>
      </c>
      <c r="B76" s="57">
        <v>1181235.4040000001</v>
      </c>
    </row>
    <row r="77" spans="1:3" ht="15.75" customHeight="1" x14ac:dyDescent="0.25">
      <c r="A77" s="22" t="s">
        <v>86</v>
      </c>
      <c r="B77" s="56">
        <v>0</v>
      </c>
    </row>
    <row r="78" spans="1:3" x14ac:dyDescent="0.25">
      <c r="A78" s="22" t="s">
        <v>87</v>
      </c>
      <c r="B78" s="56">
        <v>1181235.4040099999</v>
      </c>
    </row>
  </sheetData>
  <mergeCells count="4">
    <mergeCell ref="B4:B5"/>
    <mergeCell ref="A1:A2"/>
    <mergeCell ref="A4:A5"/>
    <mergeCell ref="B1:B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zoomScale="85" zoomScaleNormal="85" zoomScaleSheetLayoutView="10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D24" sqref="D24"/>
    </sheetView>
  </sheetViews>
  <sheetFormatPr defaultColWidth="9.140625" defaultRowHeight="12.75" x14ac:dyDescent="0.2"/>
  <cols>
    <col min="1" max="1" width="60.85546875" style="3" customWidth="1"/>
    <col min="2" max="2" width="22.42578125" style="3" customWidth="1"/>
    <col min="3" max="3" width="18.28515625" style="3" bestFit="1" customWidth="1"/>
    <col min="4" max="4" width="16" style="3" bestFit="1" customWidth="1"/>
    <col min="5" max="5" width="18.140625" style="3" bestFit="1" customWidth="1"/>
    <col min="6" max="6" width="16.7109375" style="3" customWidth="1"/>
    <col min="7" max="7" width="11.7109375" style="3" bestFit="1" customWidth="1"/>
    <col min="8" max="16384" width="9.140625" style="3"/>
  </cols>
  <sheetData>
    <row r="1" spans="1:8" ht="20.100000000000001" customHeight="1" x14ac:dyDescent="0.2">
      <c r="A1" s="66" t="s">
        <v>140</v>
      </c>
      <c r="B1" s="69"/>
      <c r="C1" s="69"/>
      <c r="D1" s="69"/>
      <c r="E1" s="69"/>
      <c r="F1" s="4"/>
    </row>
    <row r="2" spans="1:8" ht="34.5" customHeight="1" thickBot="1" x14ac:dyDescent="0.25">
      <c r="A2" s="67"/>
      <c r="B2" s="70"/>
      <c r="C2" s="70"/>
      <c r="D2" s="70"/>
      <c r="E2" s="70"/>
      <c r="F2" s="4"/>
    </row>
    <row r="3" spans="1:8" ht="19.5" customHeight="1" thickBot="1" x14ac:dyDescent="0.25">
      <c r="A3" s="6" t="s">
        <v>88</v>
      </c>
      <c r="B3" s="71">
        <f>'Statement of Financial Position'!B3</f>
        <v>45382</v>
      </c>
      <c r="C3" s="71"/>
      <c r="D3" s="71"/>
      <c r="E3" s="71"/>
      <c r="F3" s="5"/>
    </row>
    <row r="4" spans="1:8" ht="18.75" customHeight="1" x14ac:dyDescent="0.2">
      <c r="A4" s="72" t="s">
        <v>140</v>
      </c>
      <c r="B4" s="73" t="str">
        <f>'Statement of Financial Position'!B4</f>
        <v>As at 31.03.2024</v>
      </c>
      <c r="C4" s="74"/>
      <c r="D4" s="74"/>
      <c r="E4" s="74"/>
    </row>
    <row r="5" spans="1:8" ht="15.75" customHeight="1" x14ac:dyDescent="0.2">
      <c r="A5" s="72"/>
      <c r="B5" s="75"/>
      <c r="C5" s="76"/>
      <c r="D5" s="76"/>
      <c r="E5" s="76"/>
    </row>
    <row r="6" spans="1:8" ht="30" customHeight="1" x14ac:dyDescent="0.2">
      <c r="A6" s="72"/>
      <c r="B6" s="77" t="s">
        <v>141</v>
      </c>
      <c r="C6" s="78"/>
      <c r="D6" s="79" t="s">
        <v>142</v>
      </c>
      <c r="E6" s="80"/>
    </row>
    <row r="7" spans="1:8" ht="51" customHeight="1" x14ac:dyDescent="0.2">
      <c r="A7" s="72"/>
      <c r="B7" s="26" t="s">
        <v>143</v>
      </c>
      <c r="C7" s="26" t="s">
        <v>144</v>
      </c>
      <c r="D7" s="27" t="s">
        <v>143</v>
      </c>
      <c r="E7" s="27" t="s">
        <v>144</v>
      </c>
    </row>
    <row r="8" spans="1:8" x14ac:dyDescent="0.2">
      <c r="A8" s="12" t="s">
        <v>5</v>
      </c>
      <c r="B8" s="18">
        <v>58057750.986479998</v>
      </c>
      <c r="C8" s="34">
        <v>0</v>
      </c>
      <c r="D8" s="18">
        <v>208664.38371050003</v>
      </c>
      <c r="E8" s="34">
        <v>0</v>
      </c>
    </row>
    <row r="9" spans="1:8" x14ac:dyDescent="0.2">
      <c r="A9" s="28" t="s">
        <v>145</v>
      </c>
      <c r="B9" s="18">
        <v>5271227.6868900005</v>
      </c>
      <c r="C9" s="34">
        <v>0</v>
      </c>
      <c r="D9" s="18">
        <v>182866.46215638</v>
      </c>
      <c r="E9" s="34">
        <v>0</v>
      </c>
    </row>
    <row r="10" spans="1:8" x14ac:dyDescent="0.2">
      <c r="A10" s="29" t="s">
        <v>6</v>
      </c>
      <c r="B10" s="18">
        <v>166017461.40544999</v>
      </c>
      <c r="C10" s="18">
        <v>301921.60408999998</v>
      </c>
      <c r="D10" s="18">
        <v>-1159685.81382</v>
      </c>
      <c r="E10" s="18">
        <v>-221796.42318999997</v>
      </c>
      <c r="G10" s="20"/>
      <c r="H10" s="20"/>
    </row>
    <row r="11" spans="1:8" x14ac:dyDescent="0.2">
      <c r="A11" s="30" t="s">
        <v>146</v>
      </c>
      <c r="B11" s="18">
        <v>91667473.783330008</v>
      </c>
      <c r="C11" s="34">
        <v>0</v>
      </c>
      <c r="D11" s="34">
        <v>0</v>
      </c>
      <c r="E11" s="34">
        <v>0</v>
      </c>
    </row>
    <row r="12" spans="1:8" x14ac:dyDescent="0.2">
      <c r="A12" s="28" t="s">
        <v>145</v>
      </c>
      <c r="B12" s="18">
        <v>29559264.87991</v>
      </c>
      <c r="C12" s="18">
        <v>286416.88978999999</v>
      </c>
      <c r="D12" s="18">
        <v>-768464.38567999995</v>
      </c>
      <c r="E12" s="18">
        <v>-206291.70888999998</v>
      </c>
      <c r="G12" s="20"/>
      <c r="H12" s="20"/>
    </row>
    <row r="13" spans="1:8" x14ac:dyDescent="0.2">
      <c r="A13" s="30" t="s">
        <v>147</v>
      </c>
      <c r="B13" s="18">
        <v>146259.13110999999</v>
      </c>
      <c r="C13" s="18">
        <v>875.68879000000004</v>
      </c>
      <c r="D13" s="18">
        <v>-1695.3702900000001</v>
      </c>
      <c r="E13" s="18">
        <v>-875.68879000000004</v>
      </c>
      <c r="G13" s="20"/>
      <c r="H13" s="20"/>
    </row>
    <row r="14" spans="1:8" x14ac:dyDescent="0.2">
      <c r="A14" s="31" t="s">
        <v>148</v>
      </c>
      <c r="B14" s="18">
        <v>13701298.730489999</v>
      </c>
      <c r="C14" s="18">
        <v>0</v>
      </c>
      <c r="D14" s="18">
        <v>-89627.292480000018</v>
      </c>
      <c r="E14" s="34">
        <v>0</v>
      </c>
      <c r="G14" s="20"/>
    </row>
    <row r="15" spans="1:8" ht="13.5" customHeight="1" x14ac:dyDescent="0.2">
      <c r="A15" s="52" t="s">
        <v>149</v>
      </c>
      <c r="B15" s="18">
        <v>9862213.0566700008</v>
      </c>
      <c r="C15" s="18">
        <v>0</v>
      </c>
      <c r="D15" s="18">
        <v>-79706.625270000004</v>
      </c>
      <c r="E15" s="34">
        <v>0</v>
      </c>
      <c r="G15" s="20"/>
    </row>
    <row r="18" ht="15.75" customHeight="1" x14ac:dyDescent="0.2"/>
    <row r="19" ht="15.75" customHeight="1" x14ac:dyDescent="0.2"/>
    <row r="20" ht="12.75" customHeight="1" x14ac:dyDescent="0.2"/>
  </sheetData>
  <mergeCells count="6">
    <mergeCell ref="A1:E2"/>
    <mergeCell ref="B3:E3"/>
    <mergeCell ref="A4:A7"/>
    <mergeCell ref="B4:E5"/>
    <mergeCell ref="B6:C6"/>
    <mergeCell ref="D6:E6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2"/>
  <sheetViews>
    <sheetView zoomScaleNormal="100" zoomScaleSheetLayoutView="100" workbookViewId="0">
      <pane xSplit="1" ySplit="4" topLeftCell="B5" activePane="bottomRight" state="frozen"/>
      <selection activeCell="D25" sqref="D25"/>
      <selection pane="topRight" activeCell="D25" sqref="D25"/>
      <selection pane="bottomLeft" activeCell="D25" sqref="D25"/>
      <selection pane="bottomRight" activeCell="B17" sqref="B17"/>
    </sheetView>
  </sheetViews>
  <sheetFormatPr defaultColWidth="9.140625" defaultRowHeight="12.75" x14ac:dyDescent="0.2"/>
  <cols>
    <col min="1" max="1" width="23" style="3" customWidth="1"/>
    <col min="2" max="2" width="39.5703125" style="3" customWidth="1"/>
    <col min="3" max="3" width="14.85546875" style="3" customWidth="1"/>
    <col min="4" max="16384" width="9.140625" style="3"/>
  </cols>
  <sheetData>
    <row r="1" spans="1:3" ht="20.100000000000001" customHeight="1" x14ac:dyDescent="0.2">
      <c r="A1" s="66" t="s">
        <v>160</v>
      </c>
      <c r="B1" s="69"/>
      <c r="C1" s="69"/>
    </row>
    <row r="2" spans="1:3" ht="34.5" customHeight="1" x14ac:dyDescent="0.2">
      <c r="A2" s="83"/>
      <c r="B2" s="84"/>
      <c r="C2" s="84"/>
    </row>
    <row r="3" spans="1:3" ht="19.5" customHeight="1" x14ac:dyDescent="0.2">
      <c r="A3" s="9" t="s">
        <v>88</v>
      </c>
      <c r="B3" s="85">
        <f>'Statement of Financial Position'!B3</f>
        <v>45382</v>
      </c>
      <c r="C3" s="85"/>
    </row>
    <row r="4" spans="1:3" ht="43.5" customHeight="1" x14ac:dyDescent="0.2">
      <c r="A4" s="32" t="s">
        <v>161</v>
      </c>
      <c r="B4" s="64" t="str">
        <f>'Statement of Financial Position'!B4</f>
        <v>As at 31.03.2024</v>
      </c>
      <c r="C4" s="82"/>
    </row>
    <row r="5" spans="1:3" x14ac:dyDescent="0.2">
      <c r="A5" s="81" t="s">
        <v>150</v>
      </c>
      <c r="B5" s="13" t="s">
        <v>151</v>
      </c>
      <c r="C5" s="17">
        <v>0.20549971905188882</v>
      </c>
    </row>
    <row r="6" spans="1:3" x14ac:dyDescent="0.2">
      <c r="A6" s="81"/>
      <c r="B6" s="13" t="s">
        <v>152</v>
      </c>
      <c r="C6" s="17">
        <v>0.20549971905188882</v>
      </c>
    </row>
    <row r="7" spans="1:3" x14ac:dyDescent="0.2">
      <c r="A7" s="81"/>
      <c r="B7" s="13" t="s">
        <v>153</v>
      </c>
      <c r="C7" s="17">
        <v>0.20549971905188882</v>
      </c>
    </row>
    <row r="8" spans="1:3" x14ac:dyDescent="0.2">
      <c r="A8" s="81" t="s">
        <v>154</v>
      </c>
      <c r="B8" s="13" t="s">
        <v>155</v>
      </c>
      <c r="C8" s="17">
        <v>1.4956867032086823E-2</v>
      </c>
    </row>
    <row r="9" spans="1:3" x14ac:dyDescent="0.2">
      <c r="A9" s="81"/>
      <c r="B9" s="13" t="s">
        <v>156</v>
      </c>
      <c r="C9" s="17">
        <v>0.22025497326948482</v>
      </c>
    </row>
    <row r="10" spans="1:3" x14ac:dyDescent="0.2">
      <c r="A10" s="81"/>
      <c r="B10" s="13" t="s">
        <v>157</v>
      </c>
      <c r="C10" s="18">
        <v>1268951.8290639555</v>
      </c>
    </row>
    <row r="11" spans="1:3" x14ac:dyDescent="0.2">
      <c r="A11" s="81"/>
      <c r="B11" s="13" t="s">
        <v>158</v>
      </c>
      <c r="C11" s="18">
        <v>4375.4455691592984</v>
      </c>
    </row>
    <row r="12" spans="1:3" x14ac:dyDescent="0.2">
      <c r="A12" s="81"/>
      <c r="B12" s="13" t="s">
        <v>159</v>
      </c>
      <c r="C12" s="18">
        <v>17701.71443144013</v>
      </c>
    </row>
  </sheetData>
  <mergeCells count="5">
    <mergeCell ref="A5:A7"/>
    <mergeCell ref="A8:A12"/>
    <mergeCell ref="B4:C4"/>
    <mergeCell ref="A1:C2"/>
    <mergeCell ref="B3:C3"/>
  </mergeCells>
  <pageMargins left="0.7" right="0.7" top="0.78740157499999996" bottom="0.78740157499999996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acdd4693-1de9-4b35-b7e8-08a5e556f4e1}" enabled="1" method="Privileged" siteId="{55b367de-5121-415b-a331-6b74e1c0495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Statement of Financial Position</vt:lpstr>
      <vt:lpstr>Statement of Profit or Loss</vt:lpstr>
      <vt:lpstr>Exposures</vt:lpstr>
      <vt:lpstr>Capital and Financial 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Skyva Jiří W7</dc:creator>
  <cp:lastModifiedBy>Ungerová Martina</cp:lastModifiedBy>
  <cp:lastPrinted>2023-11-13T10:23:18Z</cp:lastPrinted>
  <dcterms:created xsi:type="dcterms:W3CDTF">2016-08-30T13:23:09Z</dcterms:created>
  <dcterms:modified xsi:type="dcterms:W3CDTF">2024-08-28T11:46:59Z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